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36\Tera-SV01\1 総務課\7 ホームページ\★mysite2020\tender2\r5\2\keka\"/>
    </mc:Choice>
  </mc:AlternateContent>
  <xr:revisionPtr revIDLastSave="0" documentId="13_ncr:1_{D084B056-BA65-40F5-A92B-549C27811891}" xr6:coauthVersionLast="47" xr6:coauthVersionMax="47" xr10:uidLastSave="{00000000-0000-0000-0000-000000000000}"/>
  <bookViews>
    <workbookView xWindow="-120" yWindow="-120" windowWidth="29040" windowHeight="15720" xr2:uid="{3E6DB3EE-4FDC-4195-AF18-E59E675F2379}"/>
  </bookViews>
  <sheets>
    <sheet name="一覧表" sheetId="2" r:id="rId1"/>
  </sheets>
  <externalReferences>
    <externalReference r:id="rId2"/>
  </externalReferences>
  <definedNames>
    <definedName name="_1印刷範囲_2__3__10">#REF!</definedName>
    <definedName name="_xlnm._FilterDatabase" localSheetId="0" hidden="1">一覧表!$B$6:$V$6</definedName>
    <definedName name="aaa">#REF!</definedName>
    <definedName name="_xlnm.Database" localSheetId="0">#REF!</definedName>
    <definedName name="_xlnm.Database">#REF!</definedName>
    <definedName name="_xlnm.Print_Area" localSheetId="0">一覧表!$A$1:$W$22</definedName>
    <definedName name="_xlnm.Print_Titles" localSheetId="0">一覧表!$3:$6</definedName>
    <definedName name="ﾀｲﾄﾙ行">#REF!</definedName>
    <definedName name="トラック運搬" localSheetId="0">#REF!</definedName>
    <definedName name="トラック運搬">#REF!</definedName>
    <definedName name="維持修理費率">[1]算定表!$P$9</definedName>
    <definedName name="印刷範囲">#REF!</definedName>
    <definedName name="供用日数">[1]算定表!$M$9</definedName>
    <definedName name="年間管理費率">[1]算定表!$Q$9</definedName>
    <definedName name="標準使用年数">[1]算定表!$I$9</definedName>
    <definedName name="表紙請負" localSheetId="0">#REF!</definedName>
    <definedName name="表紙請負">#REF!</definedName>
    <definedName name="融資情報">#REF!</definedName>
    <definedName name="林内作業車運搬" localSheetId="0">#REF!</definedName>
    <definedName name="林内作業車運搬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2" l="1"/>
  <c r="N22" i="2"/>
  <c r="I22" i="2"/>
  <c r="H22" i="2"/>
  <c r="G22" i="2"/>
  <c r="M22" i="2"/>
  <c r="L22" i="2"/>
  <c r="K22" i="2"/>
  <c r="J22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<sst xmlns="http://schemas.openxmlformats.org/spreadsheetml/2006/main" count="199" uniqueCount="104">
  <si>
    <t>№</t>
    <phoneticPr fontId="4"/>
  </si>
  <si>
    <t>入札番号</t>
    <rPh sb="0" eb="2">
      <t>ニュウサツ</t>
    </rPh>
    <rPh sb="2" eb="4">
      <t>バンゴウ</t>
    </rPh>
    <phoneticPr fontId="4"/>
  </si>
  <si>
    <t>事業場所</t>
  </si>
  <si>
    <t>樹種</t>
    <rPh sb="0" eb="2">
      <t>ジュシュ</t>
    </rPh>
    <phoneticPr fontId="4"/>
  </si>
  <si>
    <t>林齢</t>
    <rPh sb="0" eb="1">
      <t>リン</t>
    </rPh>
    <rPh sb="1" eb="2">
      <t>レイ</t>
    </rPh>
    <phoneticPr fontId="7"/>
  </si>
  <si>
    <t>事業量
(ha)</t>
    <rPh sb="0" eb="3">
      <t>ジギョウリョウ</t>
    </rPh>
    <phoneticPr fontId="4"/>
  </si>
  <si>
    <t>素材材積</t>
    <rPh sb="0" eb="2">
      <t>ソザイ</t>
    </rPh>
    <phoneticPr fontId="7"/>
  </si>
  <si>
    <t>作 業 道
作設延長</t>
    <rPh sb="0" eb="1">
      <t>サク</t>
    </rPh>
    <rPh sb="2" eb="3">
      <t>ギョウ</t>
    </rPh>
    <rPh sb="4" eb="5">
      <t>ドウ</t>
    </rPh>
    <rPh sb="6" eb="7">
      <t>サク</t>
    </rPh>
    <rPh sb="7" eb="8">
      <t>セツ</t>
    </rPh>
    <rPh sb="8" eb="10">
      <t>エンチョウ</t>
    </rPh>
    <phoneticPr fontId="7"/>
  </si>
  <si>
    <t>生産材の運搬先</t>
    <rPh sb="0" eb="3">
      <t>セイサンザイ</t>
    </rPh>
    <phoneticPr fontId="7"/>
  </si>
  <si>
    <t>事業期間</t>
    <rPh sb="0" eb="2">
      <t>ジギョウ</t>
    </rPh>
    <rPh sb="2" eb="4">
      <t>キカン</t>
    </rPh>
    <phoneticPr fontId="7"/>
  </si>
  <si>
    <t>伐採
方法</t>
    <rPh sb="0" eb="2">
      <t>バッサイ</t>
    </rPh>
    <rPh sb="3" eb="5">
      <t>ホウホウ</t>
    </rPh>
    <phoneticPr fontId="7"/>
  </si>
  <si>
    <t>請負事業体</t>
    <rPh sb="0" eb="2">
      <t>ウケオイ</t>
    </rPh>
    <rPh sb="2" eb="5">
      <t>ジギョウタイ</t>
    </rPh>
    <phoneticPr fontId="10"/>
  </si>
  <si>
    <t>合板材</t>
    <rPh sb="0" eb="2">
      <t>ゴウハン</t>
    </rPh>
    <rPh sb="2" eb="3">
      <t>ザイ</t>
    </rPh>
    <phoneticPr fontId="10"/>
  </si>
  <si>
    <t>バイオマス材</t>
    <rPh sb="5" eb="6">
      <t>ザイ</t>
    </rPh>
    <phoneticPr fontId="10"/>
  </si>
  <si>
    <t>合計</t>
    <rPh sb="0" eb="2">
      <t>ゴウケイ</t>
    </rPh>
    <phoneticPr fontId="10"/>
  </si>
  <si>
    <t>(W=2.5m)</t>
    <phoneticPr fontId="7"/>
  </si>
  <si>
    <t>製材</t>
    <rPh sb="0" eb="2">
      <t>セイザイ</t>
    </rPh>
    <phoneticPr fontId="6"/>
  </si>
  <si>
    <t>合板材</t>
    <rPh sb="0" eb="2">
      <t>ゴウハン</t>
    </rPh>
    <rPh sb="2" eb="3">
      <t>ザイ</t>
    </rPh>
    <phoneticPr fontId="6"/>
  </si>
  <si>
    <t>(ｍ3)</t>
  </si>
  <si>
    <t>(ｍ)</t>
    <phoneticPr fontId="7"/>
  </si>
  <si>
    <t>スギ</t>
  </si>
  <si>
    <t>秋田プライウッド(株)向浜工場、男鹿工場</t>
  </si>
  <si>
    <t>大館北秋田木材流通センター</t>
  </si>
  <si>
    <t>秋田木材流通センター</t>
  </si>
  <si>
    <t>秋田プライウッド(株)向浜工場</t>
  </si>
  <si>
    <t>道路補修</t>
    <rPh sb="0" eb="2">
      <t>ドウロ</t>
    </rPh>
    <rPh sb="2" eb="4">
      <t>ホシュウ</t>
    </rPh>
    <phoneticPr fontId="7"/>
  </si>
  <si>
    <t>敷均</t>
    <rPh sb="0" eb="2">
      <t>シキナラ</t>
    </rPh>
    <phoneticPr fontId="10"/>
  </si>
  <si>
    <t>砂利</t>
    <rPh sb="0" eb="2">
      <t>ジャリ</t>
    </rPh>
    <phoneticPr fontId="10"/>
  </si>
  <si>
    <t>(m2)</t>
    <phoneticPr fontId="10"/>
  </si>
  <si>
    <t>(m3)</t>
    <phoneticPr fontId="10"/>
  </si>
  <si>
    <t>(有)秋田ｸﾞﾘｰﾝｻｰﾋﾞｽﾊﾞｲｵﾏｽ加工ｾﾝﾀｰ</t>
  </si>
  <si>
    <t>北秋容器(株)木質ﾁｯﾌﾟ製造工場</t>
  </si>
  <si>
    <t>単年</t>
  </si>
  <si>
    <t>(株)門脇木材協和チップ工場</t>
  </si>
  <si>
    <t>～</t>
  </si>
  <si>
    <t>製材
(市場・山元)</t>
    <rPh sb="0" eb="2">
      <t>セイザイ</t>
    </rPh>
    <rPh sb="4" eb="6">
      <t>シジョウ</t>
    </rPh>
    <rPh sb="7" eb="9">
      <t>ヤマモト</t>
    </rPh>
    <phoneticPr fontId="10"/>
  </si>
  <si>
    <t>製材
(工場）</t>
    <rPh sb="0" eb="2">
      <t>セイザイ</t>
    </rPh>
    <rPh sb="4" eb="6">
      <t>コウジョウ</t>
    </rPh>
    <phoneticPr fontId="10"/>
  </si>
  <si>
    <t>単年
と
複数年
の別</t>
    <rPh sb="0" eb="2">
      <t>タンネン</t>
    </rPh>
    <rPh sb="5" eb="6">
      <t>フク</t>
    </rPh>
    <rPh sb="6" eb="7">
      <t>カズ</t>
    </rPh>
    <rPh sb="7" eb="8">
      <t>トシ</t>
    </rPh>
    <rPh sb="10" eb="11">
      <t>ベツ</t>
    </rPh>
    <phoneticPr fontId="10"/>
  </si>
  <si>
    <t>複数年</t>
  </si>
  <si>
    <t>大館市比内町味噌内字二又台上59-27内</t>
  </si>
  <si>
    <t>北秋田市阿仁幸屋字太平沢7-1内外1筆外1件</t>
  </si>
  <si>
    <t>八峰町峰浜塙字下大台1-1内</t>
  </si>
  <si>
    <t>八峰町峰浜塙字下大台1-2内</t>
  </si>
  <si>
    <t>秋田市下浜名ヶ沢字フクベラ沢47-2内</t>
  </si>
  <si>
    <t>秋田市太平目長崎字斑目沢49-1内外2筆</t>
  </si>
  <si>
    <t>秋田市下新城笠岡字堰場91-4内外65筆外3字52筆</t>
  </si>
  <si>
    <t>井川町井内字桂畑64-1内</t>
  </si>
  <si>
    <t>由利本荘市高尾字孫太郎24-16内外1筆</t>
  </si>
  <si>
    <t>由利本荘市羽広字七ツ鉢54内</t>
  </si>
  <si>
    <t>由利本荘市鳥海町小川字山ノ田3-1内外2筆</t>
  </si>
  <si>
    <t>大仙市協和荒川字砂子沢ノ内ホリ切り8-2内外3筆外3件</t>
  </si>
  <si>
    <t>仙北市西木町桧木内字相内358-3内　</t>
  </si>
  <si>
    <t>仙北市西木町桧木内字松葉309-1内</t>
  </si>
  <si>
    <t>横手市山内筏字大穴71-1内</t>
  </si>
  <si>
    <t>2-1</t>
  </si>
  <si>
    <t>2-2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</si>
  <si>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</si>
  <si>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</si>
  <si>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</si>
  <si>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</si>
  <si>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</si>
  <si>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</si>
  <si>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</si>
  <si>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</si>
  <si>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</si>
  <si>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2-14</t>
  </si>
  <si>
    <t>2-18</t>
  </si>
  <si>
    <t>2-19</t>
  </si>
  <si>
    <t>2-22</t>
  </si>
  <si>
    <t>56, 57</t>
  </si>
  <si>
    <t>45, 56</t>
  </si>
  <si>
    <t>43, 44</t>
  </si>
  <si>
    <t>46, 47</t>
  </si>
  <si>
    <t>51</t>
  </si>
  <si>
    <t>44</t>
  </si>
  <si>
    <t>40, 41, 46, 64</t>
  </si>
  <si>
    <t>50, 51</t>
  </si>
  <si>
    <t>39, 41</t>
  </si>
  <si>
    <t>40, 41, 43</t>
  </si>
  <si>
    <t>44, 45, 46, 47</t>
  </si>
  <si>
    <t>50, 51, 52</t>
  </si>
  <si>
    <t>40</t>
  </si>
  <si>
    <t>36</t>
  </si>
  <si>
    <t>定性</t>
    <rPh sb="0" eb="2">
      <t>テイセイ</t>
    </rPh>
    <phoneticPr fontId="15"/>
  </si>
  <si>
    <t>(株)KSウッドソリューション</t>
  </si>
  <si>
    <t>白神木材流通センター</t>
  </si>
  <si>
    <t>能代運輸(株)ﾊﾞｲｵﾏｽﾁｯﾌﾟｾﾝﾀｰ</t>
  </si>
  <si>
    <t>本荘由利森林組合</t>
  </si>
  <si>
    <t>本荘由利木材流通センター</t>
  </si>
  <si>
    <t>山元販売(大運搬無し)</t>
  </si>
  <si>
    <t>(株)堀川林業田沢湖工場</t>
  </si>
  <si>
    <t>山元販売（大運搬無し）・協和木材(株)新庄工場</t>
  </si>
  <si>
    <t>北日本索道(株)雄物川チップ工場</t>
  </si>
  <si>
    <t>有限会社　畠山造林</t>
  </si>
  <si>
    <t>大館北秋田森林組合</t>
  </si>
  <si>
    <t>有限会社　新林林業</t>
  </si>
  <si>
    <t>太平林産　株式会社</t>
  </si>
  <si>
    <t>秋田中央森林組合</t>
  </si>
  <si>
    <t>株式会社　目黒林業</t>
  </si>
  <si>
    <t>株式会社　森林メンテナンスカトウ</t>
  </si>
  <si>
    <t>株式会社　協和土建</t>
  </si>
  <si>
    <t>仙北東森林組合</t>
  </si>
  <si>
    <t>有限会社　共林班</t>
  </si>
  <si>
    <t>令和5年度　第2回　入札結果一覧表　(収穫間伐、作業道開設)</t>
    <rPh sb="12" eb="14">
      <t>ケッカ</t>
    </rPh>
    <rPh sb="14" eb="17">
      <t>イチランヒョウ</t>
    </rPh>
    <rPh sb="24" eb="26">
      <t>サギョウ</t>
    </rPh>
    <rPh sb="26" eb="27">
      <t>ミチ</t>
    </rPh>
    <rPh sb="27" eb="29">
      <t>カイセツ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</si>
</sst>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0000"/>
    <numFmt numFmtId="177" formatCode="0.0_);[Red]\(0.0\)"/>
    <numFmt numFmtId="178" formatCode="#,##0.000;[Red]#,##0.000"/>
    <numFmt numFmtId="179" formatCode="#,##0.0;[Red]\-#,##0.0"/>
    <numFmt numFmtId="180" formatCode="[$-411]ge\.m\.d;@"/>
    <numFmt numFmtId="181" formatCode="0&quot;件&quot;"/>
  </numFmts>
  <fonts count="16" x14ac:knownFonts="1">
    <font>
      <sz val="12"/>
      <color theme="1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  <scheme val="minor"/>
    </font>
    <font>
      <sz val="7"/>
      <name val="ＭＳ ゴシック"/>
      <family val="3"/>
      <charset val="128"/>
    </font>
    <font>
      <sz val="6"/>
      <name val="游ゴシック Light"/>
      <family val="2"/>
      <charset val="128"/>
      <scheme val="maj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sz val="8"/>
      <name val="游ゴシック"/>
      <family val="3"/>
      <charset val="128"/>
    </font>
    <font>
      <b/>
      <sz val="14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/>
    <xf numFmtId="0" fontId="5" fillId="0" borderId="0"/>
    <xf numFmtId="38" fontId="7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5" fillId="0" borderId="0"/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1" fillId="0" borderId="0" xfId="5" applyFont="1"/>
    <xf numFmtId="177" fontId="11" fillId="0" borderId="1" xfId="4" applyNumberFormat="1" applyFont="1" applyBorder="1" applyAlignment="1">
      <alignment vertical="center" wrapText="1" shrinkToFit="1"/>
    </xf>
    <xf numFmtId="38" fontId="11" fillId="0" borderId="1" xfId="7" applyFont="1" applyFill="1" applyBorder="1" applyAlignment="1">
      <alignment horizontal="center" vertical="center" wrapText="1" shrinkToFit="1"/>
    </xf>
    <xf numFmtId="57" fontId="11" fillId="0" borderId="2" xfId="4" applyNumberFormat="1" applyFont="1" applyBorder="1" applyAlignment="1">
      <alignment horizontal="center" vertical="center" wrapText="1"/>
    </xf>
    <xf numFmtId="57" fontId="11" fillId="0" borderId="4" xfId="4" applyNumberFormat="1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 shrinkToFit="1"/>
    </xf>
    <xf numFmtId="0" fontId="11" fillId="0" borderId="1" xfId="8" applyFont="1" applyBorder="1" applyAlignment="1">
      <alignment vertical="center" wrapText="1" shrinkToFit="1"/>
    </xf>
    <xf numFmtId="0" fontId="11" fillId="0" borderId="1" xfId="4" applyFont="1" applyBorder="1" applyAlignment="1">
      <alignment vertical="center" wrapText="1" shrinkToFit="1"/>
    </xf>
    <xf numFmtId="0" fontId="11" fillId="0" borderId="1" xfId="4" applyFont="1" applyBorder="1" applyAlignment="1">
      <alignment vertical="center" wrapText="1"/>
    </xf>
    <xf numFmtId="0" fontId="11" fillId="0" borderId="1" xfId="9" applyFont="1" applyBorder="1" applyAlignment="1">
      <alignment vertical="center" wrapText="1" shrinkToFit="1"/>
    </xf>
    <xf numFmtId="0" fontId="11" fillId="0" borderId="0" xfId="4" applyFont="1" applyAlignment="1">
      <alignment horizontal="center"/>
    </xf>
    <xf numFmtId="0" fontId="11" fillId="0" borderId="0" xfId="4" applyFont="1" applyAlignment="1">
      <alignment horizontal="right"/>
    </xf>
    <xf numFmtId="0" fontId="11" fillId="0" borderId="0" xfId="4" applyFont="1" applyAlignment="1"/>
    <xf numFmtId="0" fontId="11" fillId="0" borderId="0" xfId="2" applyFont="1" applyAlignment="1">
      <alignment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1" fillId="0" borderId="0" xfId="5" applyFont="1" applyAlignment="1">
      <alignment wrapText="1"/>
    </xf>
    <xf numFmtId="2" fontId="13" fillId="0" borderId="1" xfId="4" applyNumberFormat="1" applyFont="1" applyBorder="1" applyAlignment="1">
      <alignment horizontal="right" vertical="center" wrapText="1" shrinkToFit="1"/>
    </xf>
    <xf numFmtId="178" fontId="13" fillId="0" borderId="1" xfId="7" applyNumberFormat="1" applyFont="1" applyFill="1" applyBorder="1" applyAlignment="1">
      <alignment vertical="center" wrapText="1"/>
    </xf>
    <xf numFmtId="57" fontId="11" fillId="0" borderId="5" xfId="4" applyNumberFormat="1" applyFont="1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14" fillId="0" borderId="1" xfId="6" applyFont="1" applyBorder="1" applyAlignment="1">
      <alignment horizontal="left" vertical="center" wrapText="1" shrinkToFit="1"/>
    </xf>
    <xf numFmtId="179" fontId="13" fillId="0" borderId="1" xfId="7" applyNumberFormat="1" applyFont="1" applyFill="1" applyBorder="1" applyAlignment="1">
      <alignment vertical="center" wrapText="1"/>
    </xf>
    <xf numFmtId="0" fontId="11" fillId="0" borderId="1" xfId="6" applyFont="1" applyBorder="1" applyAlignment="1">
      <alignment horizontal="center" vertical="center" shrinkToFit="1"/>
    </xf>
    <xf numFmtId="176" fontId="11" fillId="0" borderId="1" xfId="6" applyNumberFormat="1" applyFont="1" applyBorder="1" applyAlignment="1">
      <alignment horizontal="center" vertical="center" shrinkToFit="1"/>
    </xf>
    <xf numFmtId="177" fontId="11" fillId="0" borderId="1" xfId="4" applyNumberFormat="1" applyFont="1" applyBorder="1" applyAlignment="1">
      <alignment horizontal="center" vertical="center" shrinkToFit="1"/>
    </xf>
    <xf numFmtId="2" fontId="11" fillId="0" borderId="1" xfId="4" applyNumberFormat="1" applyFont="1" applyBorder="1" applyAlignment="1">
      <alignment horizontal="right" vertical="center" shrinkToFit="1"/>
    </xf>
    <xf numFmtId="178" fontId="11" fillId="0" borderId="1" xfId="7" applyNumberFormat="1" applyFont="1" applyFill="1" applyBorder="1" applyAlignment="1">
      <alignment vertical="center" shrinkToFit="1"/>
    </xf>
    <xf numFmtId="179" fontId="11" fillId="0" borderId="1" xfId="7" applyNumberFormat="1" applyFont="1" applyFill="1" applyBorder="1" applyAlignment="1">
      <alignment vertical="center" shrinkToFit="1"/>
    </xf>
    <xf numFmtId="57" fontId="11" fillId="0" borderId="2" xfId="4" applyNumberFormat="1" applyFont="1" applyBorder="1" applyAlignment="1">
      <alignment horizontal="center" vertical="center" shrinkToFit="1"/>
    </xf>
    <xf numFmtId="180" fontId="11" fillId="0" borderId="5" xfId="4" applyNumberFormat="1" applyFont="1" applyBorder="1" applyAlignment="1">
      <alignment horizontal="center" vertical="center" shrinkToFit="1"/>
    </xf>
    <xf numFmtId="0" fontId="11" fillId="0" borderId="1" xfId="4" applyFont="1" applyBorder="1" applyAlignment="1">
      <alignment horizontal="center" vertical="center" shrinkToFit="1"/>
    </xf>
    <xf numFmtId="38" fontId="14" fillId="0" borderId="1" xfId="7" applyFont="1" applyFill="1" applyBorder="1" applyAlignment="1">
      <alignment horizontal="center" vertical="center" wrapText="1" shrinkToFit="1"/>
    </xf>
    <xf numFmtId="57" fontId="11" fillId="0" borderId="4" xfId="4" applyNumberFormat="1" applyFont="1" applyBorder="1" applyAlignment="1">
      <alignment horizontal="left" vertical="center"/>
    </xf>
    <xf numFmtId="177" fontId="11" fillId="0" borderId="2" xfId="4" applyNumberFormat="1" applyFont="1" applyBorder="1" applyAlignment="1">
      <alignment horizontal="center" vertical="center" wrapText="1" shrinkToFit="1"/>
    </xf>
    <xf numFmtId="177" fontId="11" fillId="0" borderId="4" xfId="4" applyNumberFormat="1" applyFont="1" applyBorder="1" applyAlignment="1">
      <alignment horizontal="center" vertical="center" wrapText="1" shrinkToFit="1"/>
    </xf>
    <xf numFmtId="177" fontId="11" fillId="0" borderId="5" xfId="4" applyNumberFormat="1" applyFont="1" applyBorder="1" applyAlignment="1">
      <alignment horizontal="center" vertical="center" wrapText="1" shrinkToFit="1"/>
    </xf>
    <xf numFmtId="181" fontId="13" fillId="0" borderId="2" xfId="4" applyNumberFormat="1" applyFont="1" applyBorder="1" applyAlignment="1">
      <alignment horizontal="center" vertical="center" wrapText="1" shrinkToFit="1"/>
    </xf>
    <xf numFmtId="181" fontId="13" fillId="0" borderId="5" xfId="4" applyNumberFormat="1" applyFont="1" applyBorder="1" applyAlignment="1">
      <alignment horizontal="center" vertical="center" wrapText="1" shrinkToFi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 shrinkToFit="1"/>
    </xf>
    <xf numFmtId="0" fontId="11" fillId="2" borderId="6" xfId="4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0" fontId="15" fillId="0" borderId="3" xfId="4" applyFont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 textRotation="255" wrapText="1"/>
    </xf>
    <xf numFmtId="0" fontId="11" fillId="2" borderId="1" xfId="2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</cellXfs>
  <cellStyles count="12">
    <cellStyle name="桁区切り 2 2" xfId="7" xr:uid="{38B6F8E5-8052-4CB2-8D4A-25B32AA68709}"/>
    <cellStyle name="桁区切り 2 3" xfId="3" xr:uid="{3483BA49-F796-4740-9F8B-93F765AEDA63}"/>
    <cellStyle name="桁区切り 3" xfId="11" xr:uid="{CE04F109-7632-46B7-B382-34D463240402}"/>
    <cellStyle name="標準" xfId="0" builtinId="0"/>
    <cellStyle name="標準 2 2" xfId="4" xr:uid="{782E5CE3-9BBD-4D96-9095-EA06ED025567}"/>
    <cellStyle name="標準 3" xfId="10" xr:uid="{F6F718F2-BE3C-4C1D-9694-EA9514BDF457}"/>
    <cellStyle name="標準 3 2 2" xfId="5" xr:uid="{75314FE1-0166-4751-A2B5-F65EB74FC3A4}"/>
    <cellStyle name="標準 3 3" xfId="9" xr:uid="{6A237EEB-8310-48E7-AA4F-9FE03F5AEE55}"/>
    <cellStyle name="標準 3 4" xfId="6" xr:uid="{8F614D06-6A83-4BFE-A25D-5754B5E39546}"/>
    <cellStyle name="標準 4 2" xfId="2" xr:uid="{13A5FE2E-E9D4-45D4-B8A5-8BCFD7795D3B}"/>
    <cellStyle name="標準 5 2" xfId="8" xr:uid="{7C865493-4689-469F-81BE-902FE5CC513E}"/>
    <cellStyle name="標準 5 2 2" xfId="1" xr:uid="{AA2326F9-3CF3-4849-AF3D-6D7EBC38A6BF}"/>
  </cellStyles>
  <dxfs count="4"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tasv\&#20840;&#24193;&#20849;&#26377;\15&#65294;&#36786;&#26519;&#27700;&#29987;&#37096;\11&#65294;&#26862;&#26519;&#25972;&#20633;&#35506;\&#65296;&#65297;&#65294;&#26989;&#21209;&#36039;&#26009;\&#65296;&#65300;&#65294;&#26862;&#26519;&#31649;&#29702;&#29677;\&#21508;&#22320;&#22495;&#25391;&#33288;&#23616;&#12408;\&#25913;H22&#21336;&#20385;\&#9319;&#27161;&#28310;&#21336;&#20385;\H19&#27161;&#28310;&#21336;&#20385;\&#8251;H19&#39366;&#38500;&#21336;&#20385;\&#9320;&#27161;&#28310;&#21336;&#20385;\H18&#27161;&#28310;&#21336;&#20385;\H18&#39366;&#38500;&#21336;&#20385;\&#27231;&#26800;&#25613;&#26009;&#31639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算定表"/>
      <sheetName val="計算書１"/>
      <sheetName val="計算書２"/>
    </sheetNames>
    <sheetDataSet>
      <sheetData sheetId="0">
        <row r="9">
          <cell r="I9">
            <v>7.5</v>
          </cell>
          <cell r="M9">
            <v>170</v>
          </cell>
          <cell r="P9">
            <v>65</v>
          </cell>
          <cell r="Q9">
            <v>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0DBF-ABF4-4993-82CC-C1E413332408}">
  <sheetPr>
    <pageSetUpPr fitToPage="1"/>
  </sheetPr>
  <dimension ref="A1:W22"/>
  <sheetViews>
    <sheetView showZeros="0" tabSelected="1" view="pageBreakPreview" zoomScale="70" zoomScaleNormal="70" zoomScaleSheetLayoutView="70" workbookViewId="0">
      <pane xSplit="4" ySplit="6" topLeftCell="E7" activePane="bottomRight" state="frozen"/>
      <selection activeCell="V3" sqref="V3:Y4"/>
      <selection pane="topRight" activeCell="V3" sqref="V3:Y4"/>
      <selection pane="bottomLeft" activeCell="V3" sqref="V3:Y4"/>
      <selection pane="bottomRight" activeCell="K7" sqref="K7"/>
    </sheetView>
  </sheetViews>
  <sheetFormatPr defaultColWidth="7" defaultRowHeight="16.5" x14ac:dyDescent="0.35"/>
  <cols>
    <col min="1" max="2" width="3.77734375" style="11" customWidth="1"/>
    <col min="3" max="3" width="5.77734375" style="11" customWidth="1"/>
    <col min="4" max="4" width="29.33203125" style="11" customWidth="1"/>
    <col min="5" max="5" width="5.21875" style="12" customWidth="1"/>
    <col min="6" max="7" width="6" style="12" customWidth="1"/>
    <col min="8" max="12" width="10.33203125" style="12" customWidth="1"/>
    <col min="13" max="13" width="8.33203125" style="12" customWidth="1"/>
    <col min="14" max="15" width="5.77734375" style="12" customWidth="1"/>
    <col min="16" max="16" width="12.21875" style="13" customWidth="1"/>
    <col min="17" max="18" width="12.21875" style="12" customWidth="1"/>
    <col min="19" max="19" width="8.33203125" style="12" customWidth="1"/>
    <col min="20" max="20" width="2.109375" style="12" customWidth="1"/>
    <col min="21" max="21" width="8.33203125" style="12" customWidth="1"/>
    <col min="22" max="22" width="4.77734375" style="11" customWidth="1"/>
    <col min="23" max="23" width="14.6640625" style="1" customWidth="1"/>
    <col min="24" max="16384" width="7" style="1"/>
  </cols>
  <sheetData>
    <row r="1" spans="1:23" ht="20.100000000000001" customHeight="1" x14ac:dyDescent="0.35">
      <c r="A1" s="44" t="s">
        <v>103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20.100000000000001" customHeight="1" x14ac:dyDescent="0.3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s="14" customFormat="1" ht="20.100000000000001" customHeight="1" x14ac:dyDescent="0.35">
      <c r="A3" s="46" t="s">
        <v>0</v>
      </c>
      <c r="B3" s="46" t="s">
        <v>1</v>
      </c>
      <c r="C3" s="40" t="s">
        <v>37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/>
      <c r="J3" s="40"/>
      <c r="K3" s="40"/>
      <c r="L3" s="40"/>
      <c r="M3" s="40" t="s">
        <v>7</v>
      </c>
      <c r="N3" s="40" t="s">
        <v>25</v>
      </c>
      <c r="O3" s="40"/>
      <c r="P3" s="40" t="s">
        <v>8</v>
      </c>
      <c r="Q3" s="40"/>
      <c r="R3" s="40"/>
      <c r="S3" s="40" t="s">
        <v>9</v>
      </c>
      <c r="T3" s="40"/>
      <c r="U3" s="40"/>
      <c r="V3" s="40" t="s">
        <v>10</v>
      </c>
      <c r="W3" s="47" t="s">
        <v>11</v>
      </c>
    </row>
    <row r="4" spans="1:23" s="14" customFormat="1" ht="20.100000000000001" customHeight="1" x14ac:dyDescent="0.35">
      <c r="A4" s="46"/>
      <c r="B4" s="46"/>
      <c r="C4" s="40"/>
      <c r="D4" s="40"/>
      <c r="E4" s="40"/>
      <c r="F4" s="40"/>
      <c r="G4" s="40"/>
      <c r="H4" s="48" t="s">
        <v>35</v>
      </c>
      <c r="I4" s="48" t="s">
        <v>36</v>
      </c>
      <c r="J4" s="40" t="s">
        <v>12</v>
      </c>
      <c r="K4" s="41" t="s">
        <v>13</v>
      </c>
      <c r="L4" s="40" t="s">
        <v>14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7"/>
    </row>
    <row r="5" spans="1:23" s="14" customFormat="1" ht="20.100000000000001" customHeight="1" x14ac:dyDescent="0.35">
      <c r="A5" s="46"/>
      <c r="B5" s="46"/>
      <c r="C5" s="40"/>
      <c r="D5" s="40"/>
      <c r="E5" s="40"/>
      <c r="F5" s="40"/>
      <c r="G5" s="40"/>
      <c r="H5" s="40"/>
      <c r="I5" s="48"/>
      <c r="J5" s="40"/>
      <c r="K5" s="41"/>
      <c r="L5" s="40"/>
      <c r="M5" s="15" t="s">
        <v>15</v>
      </c>
      <c r="N5" s="16" t="s">
        <v>26</v>
      </c>
      <c r="O5" s="16" t="s">
        <v>27</v>
      </c>
      <c r="P5" s="42" t="s">
        <v>16</v>
      </c>
      <c r="Q5" s="42" t="s">
        <v>17</v>
      </c>
      <c r="R5" s="40" t="s">
        <v>13</v>
      </c>
      <c r="S5" s="40"/>
      <c r="T5" s="40"/>
      <c r="U5" s="40"/>
      <c r="V5" s="40"/>
      <c r="W5" s="47"/>
    </row>
    <row r="6" spans="1:23" s="14" customFormat="1" ht="20.100000000000001" customHeight="1" x14ac:dyDescent="0.35">
      <c r="A6" s="46"/>
      <c r="B6" s="46"/>
      <c r="C6" s="40"/>
      <c r="D6" s="40"/>
      <c r="E6" s="40"/>
      <c r="F6" s="40"/>
      <c r="G6" s="40"/>
      <c r="H6" s="15" t="s">
        <v>18</v>
      </c>
      <c r="I6" s="15" t="s">
        <v>18</v>
      </c>
      <c r="J6" s="15" t="s">
        <v>18</v>
      </c>
      <c r="K6" s="15" t="s">
        <v>18</v>
      </c>
      <c r="L6" s="40"/>
      <c r="M6" s="15" t="s">
        <v>19</v>
      </c>
      <c r="N6" s="16" t="s">
        <v>28</v>
      </c>
      <c r="O6" s="16" t="s">
        <v>29</v>
      </c>
      <c r="P6" s="43"/>
      <c r="Q6" s="43"/>
      <c r="R6" s="40"/>
      <c r="S6" s="40"/>
      <c r="T6" s="40"/>
      <c r="U6" s="40"/>
      <c r="V6" s="40"/>
      <c r="W6" s="47"/>
    </row>
    <row r="7" spans="1:23" s="14" customFormat="1" ht="39.950000000000003" customHeight="1" x14ac:dyDescent="0.35">
      <c r="A7" s="24">
        <v>1</v>
      </c>
      <c r="B7" s="24" t="s">
        <v>54</v>
      </c>
      <c r="C7" s="25" t="s">
        <v>38</v>
      </c>
      <c r="D7" s="2" t="s">
        <v>39</v>
      </c>
      <c r="E7" s="26" t="s">
        <v>20</v>
      </c>
      <c r="F7" s="3" t="s">
        <v>69</v>
      </c>
      <c r="G7" s="27">
        <v>9.52</v>
      </c>
      <c r="H7" s="28">
        <v>257.58999999999997</v>
      </c>
      <c r="I7" s="28">
        <v>0</v>
      </c>
      <c r="J7" s="28">
        <v>137.01900000000001</v>
      </c>
      <c r="K7" s="28">
        <v>136.72399999999999</v>
      </c>
      <c r="L7" s="28">
        <v>531.33299999999997</v>
      </c>
      <c r="M7" s="29"/>
      <c r="N7" s="29"/>
      <c r="O7" s="29"/>
      <c r="P7" s="22" t="s">
        <v>22</v>
      </c>
      <c r="Q7" s="21" t="s">
        <v>21</v>
      </c>
      <c r="R7" s="21" t="s">
        <v>31</v>
      </c>
      <c r="S7" s="30">
        <v>45104</v>
      </c>
      <c r="T7" s="34" t="s">
        <v>34</v>
      </c>
      <c r="U7" s="31">
        <v>45654</v>
      </c>
      <c r="V7" s="32" t="s">
        <v>83</v>
      </c>
      <c r="W7" s="7" t="s">
        <v>93</v>
      </c>
    </row>
    <row r="8" spans="1:23" s="14" customFormat="1" ht="39.950000000000003" customHeight="1" x14ac:dyDescent="0.35">
      <c r="A8" s="24">
        <f>A7+1</f>
        <v>2</v>
      </c>
      <c r="B8" s="24" t="s">
        <v>55</v>
      </c>
      <c r="C8" s="25" t="s">
        <v>32</v>
      </c>
      <c r="D8" s="2" t="s">
        <v>40</v>
      </c>
      <c r="E8" s="26" t="s">
        <v>20</v>
      </c>
      <c r="F8" s="3" t="s">
        <v>70</v>
      </c>
      <c r="G8" s="27">
        <v>15.04</v>
      </c>
      <c r="H8" s="28">
        <v>316.81099999999998</v>
      </c>
      <c r="I8" s="28">
        <v>0</v>
      </c>
      <c r="J8" s="28">
        <v>182.84200000000001</v>
      </c>
      <c r="K8" s="28">
        <v>214.75800000000001</v>
      </c>
      <c r="L8" s="28">
        <v>714.41100000000006</v>
      </c>
      <c r="M8" s="29"/>
      <c r="N8" s="29">
        <v>600</v>
      </c>
      <c r="O8" s="29">
        <v>30</v>
      </c>
      <c r="P8" s="22" t="s">
        <v>22</v>
      </c>
      <c r="Q8" s="21" t="s">
        <v>21</v>
      </c>
      <c r="R8" s="21" t="s">
        <v>84</v>
      </c>
      <c r="S8" s="30">
        <v>45104</v>
      </c>
      <c r="T8" s="34" t="s">
        <v>34</v>
      </c>
      <c r="U8" s="31">
        <v>45338</v>
      </c>
      <c r="V8" s="32" t="s">
        <v>83</v>
      </c>
      <c r="W8" s="7" t="s">
        <v>94</v>
      </c>
    </row>
    <row r="9" spans="1:23" s="17" customFormat="1" ht="39.950000000000003" customHeight="1" x14ac:dyDescent="0.35">
      <c r="A9" s="24">
        <f t="shared" ref="A9:A20" si="0">A8+1</f>
        <v>3</v>
      </c>
      <c r="B9" s="24" t="s">
        <v>56</v>
      </c>
      <c r="C9" s="25" t="s">
        <v>38</v>
      </c>
      <c r="D9" s="2" t="s">
        <v>41</v>
      </c>
      <c r="E9" s="26" t="s">
        <v>20</v>
      </c>
      <c r="F9" s="33" t="s">
        <v>71</v>
      </c>
      <c r="G9" s="27">
        <v>22.55</v>
      </c>
      <c r="H9" s="28">
        <v>406.62400000000002</v>
      </c>
      <c r="I9" s="28">
        <v>0</v>
      </c>
      <c r="J9" s="28">
        <v>584.71199999999999</v>
      </c>
      <c r="K9" s="28">
        <v>189.684</v>
      </c>
      <c r="L9" s="28">
        <v>1181.02</v>
      </c>
      <c r="M9" s="29"/>
      <c r="N9" s="29"/>
      <c r="O9" s="29"/>
      <c r="P9" s="22" t="s">
        <v>85</v>
      </c>
      <c r="Q9" s="21" t="s">
        <v>21</v>
      </c>
      <c r="R9" s="21" t="s">
        <v>86</v>
      </c>
      <c r="S9" s="30">
        <v>45104</v>
      </c>
      <c r="T9" s="34" t="s">
        <v>34</v>
      </c>
      <c r="U9" s="31">
        <v>45702</v>
      </c>
      <c r="V9" s="32" t="s">
        <v>83</v>
      </c>
      <c r="W9" s="7" t="s">
        <v>95</v>
      </c>
    </row>
    <row r="10" spans="1:23" s="17" customFormat="1" ht="39.950000000000003" customHeight="1" x14ac:dyDescent="0.35">
      <c r="A10" s="24">
        <f t="shared" si="0"/>
        <v>4</v>
      </c>
      <c r="B10" s="24" t="s">
        <v>57</v>
      </c>
      <c r="C10" s="25" t="s">
        <v>38</v>
      </c>
      <c r="D10" s="2" t="s">
        <v>42</v>
      </c>
      <c r="E10" s="26" t="s">
        <v>20</v>
      </c>
      <c r="F10" s="3" t="s">
        <v>72</v>
      </c>
      <c r="G10" s="27">
        <v>10.66</v>
      </c>
      <c r="H10" s="28">
        <v>192.42500000000001</v>
      </c>
      <c r="I10" s="28">
        <v>0</v>
      </c>
      <c r="J10" s="28">
        <v>276.67500000000001</v>
      </c>
      <c r="K10" s="28">
        <v>112.187</v>
      </c>
      <c r="L10" s="28">
        <v>581.28700000000003</v>
      </c>
      <c r="M10" s="29"/>
      <c r="N10" s="29"/>
      <c r="O10" s="29"/>
      <c r="P10" s="22" t="s">
        <v>85</v>
      </c>
      <c r="Q10" s="21" t="s">
        <v>21</v>
      </c>
      <c r="R10" s="21" t="s">
        <v>86</v>
      </c>
      <c r="S10" s="30">
        <v>45104</v>
      </c>
      <c r="T10" s="34" t="s">
        <v>34</v>
      </c>
      <c r="U10" s="31">
        <v>45702</v>
      </c>
      <c r="V10" s="32" t="s">
        <v>83</v>
      </c>
      <c r="W10" s="7" t="s">
        <v>95</v>
      </c>
    </row>
    <row r="11" spans="1:23" s="17" customFormat="1" ht="39.950000000000003" customHeight="1" x14ac:dyDescent="0.35">
      <c r="A11" s="24">
        <f t="shared" si="0"/>
        <v>5</v>
      </c>
      <c r="B11" s="24" t="s">
        <v>58</v>
      </c>
      <c r="C11" s="25" t="s">
        <v>38</v>
      </c>
      <c r="D11" s="2" t="s">
        <v>43</v>
      </c>
      <c r="E11" s="26" t="s">
        <v>20</v>
      </c>
      <c r="F11" s="3" t="s">
        <v>73</v>
      </c>
      <c r="G11" s="27">
        <v>14.52</v>
      </c>
      <c r="H11" s="28">
        <v>296.88600000000002</v>
      </c>
      <c r="I11" s="28">
        <v>0</v>
      </c>
      <c r="J11" s="28">
        <v>310.08300000000003</v>
      </c>
      <c r="K11" s="28">
        <v>177.93</v>
      </c>
      <c r="L11" s="28">
        <v>784.89900000000011</v>
      </c>
      <c r="M11" s="29"/>
      <c r="N11" s="29"/>
      <c r="O11" s="29"/>
      <c r="P11" s="22" t="s">
        <v>23</v>
      </c>
      <c r="Q11" s="21" t="s">
        <v>24</v>
      </c>
      <c r="R11" s="21" t="s">
        <v>30</v>
      </c>
      <c r="S11" s="30">
        <v>45104</v>
      </c>
      <c r="T11" s="34" t="s">
        <v>34</v>
      </c>
      <c r="U11" s="31">
        <v>45702</v>
      </c>
      <c r="V11" s="32" t="s">
        <v>83</v>
      </c>
      <c r="W11" s="7" t="s">
        <v>96</v>
      </c>
    </row>
    <row r="12" spans="1:23" s="14" customFormat="1" ht="39.950000000000003" customHeight="1" x14ac:dyDescent="0.35">
      <c r="A12" s="24">
        <f t="shared" si="0"/>
        <v>6</v>
      </c>
      <c r="B12" s="24" t="s">
        <v>59</v>
      </c>
      <c r="C12" s="25" t="s">
        <v>38</v>
      </c>
      <c r="D12" s="2" t="s">
        <v>44</v>
      </c>
      <c r="E12" s="26" t="s">
        <v>20</v>
      </c>
      <c r="F12" s="3" t="s">
        <v>74</v>
      </c>
      <c r="G12" s="27">
        <v>7.7</v>
      </c>
      <c r="H12" s="28">
        <v>154.071</v>
      </c>
      <c r="I12" s="28">
        <v>0</v>
      </c>
      <c r="J12" s="28">
        <v>203.589</v>
      </c>
      <c r="K12" s="28">
        <v>58.421999999999997</v>
      </c>
      <c r="L12" s="28">
        <v>416.08199999999999</v>
      </c>
      <c r="M12" s="29"/>
      <c r="N12" s="29"/>
      <c r="O12" s="29"/>
      <c r="P12" s="22" t="s">
        <v>23</v>
      </c>
      <c r="Q12" s="21" t="s">
        <v>24</v>
      </c>
      <c r="R12" s="21" t="s">
        <v>30</v>
      </c>
      <c r="S12" s="30">
        <v>45104</v>
      </c>
      <c r="T12" s="34" t="s">
        <v>34</v>
      </c>
      <c r="U12" s="31">
        <v>45702</v>
      </c>
      <c r="V12" s="32" t="s">
        <v>83</v>
      </c>
      <c r="W12" s="7" t="s">
        <v>97</v>
      </c>
    </row>
    <row r="13" spans="1:23" s="17" customFormat="1" ht="39.950000000000003" customHeight="1" x14ac:dyDescent="0.35">
      <c r="A13" s="24">
        <f t="shared" si="0"/>
        <v>7</v>
      </c>
      <c r="B13" s="24" t="s">
        <v>60</v>
      </c>
      <c r="C13" s="25" t="s">
        <v>38</v>
      </c>
      <c r="D13" s="2" t="s">
        <v>45</v>
      </c>
      <c r="E13" s="26" t="s">
        <v>20</v>
      </c>
      <c r="F13" s="33" t="s">
        <v>75</v>
      </c>
      <c r="G13" s="27">
        <v>14.94</v>
      </c>
      <c r="H13" s="28">
        <v>373.45699999999999</v>
      </c>
      <c r="I13" s="28">
        <v>0</v>
      </c>
      <c r="J13" s="28">
        <v>328.70100000000002</v>
      </c>
      <c r="K13" s="28">
        <v>111.748</v>
      </c>
      <c r="L13" s="28">
        <v>813.90600000000006</v>
      </c>
      <c r="M13" s="29">
        <v>500</v>
      </c>
      <c r="N13" s="29"/>
      <c r="O13" s="29"/>
      <c r="P13" s="22" t="s">
        <v>23</v>
      </c>
      <c r="Q13" s="21" t="s">
        <v>24</v>
      </c>
      <c r="R13" s="21" t="s">
        <v>30</v>
      </c>
      <c r="S13" s="30">
        <v>45104</v>
      </c>
      <c r="T13" s="34" t="s">
        <v>34</v>
      </c>
      <c r="U13" s="31">
        <v>45702</v>
      </c>
      <c r="V13" s="32" t="s">
        <v>83</v>
      </c>
      <c r="W13" s="7" t="s">
        <v>97</v>
      </c>
    </row>
    <row r="14" spans="1:23" s="17" customFormat="1" ht="39.950000000000003" customHeight="1" x14ac:dyDescent="0.35">
      <c r="A14" s="24">
        <f t="shared" si="0"/>
        <v>8</v>
      </c>
      <c r="B14" s="24" t="s">
        <v>61</v>
      </c>
      <c r="C14" s="25" t="s">
        <v>32</v>
      </c>
      <c r="D14" s="2" t="s">
        <v>46</v>
      </c>
      <c r="E14" s="26" t="s">
        <v>20</v>
      </c>
      <c r="F14" s="3" t="s">
        <v>76</v>
      </c>
      <c r="G14" s="27">
        <v>18.52</v>
      </c>
      <c r="H14" s="28">
        <v>378.63600000000002</v>
      </c>
      <c r="I14" s="28">
        <v>0</v>
      </c>
      <c r="J14" s="28">
        <v>362.41699999999997</v>
      </c>
      <c r="K14" s="28">
        <v>216.08600000000001</v>
      </c>
      <c r="L14" s="28">
        <v>957.13900000000001</v>
      </c>
      <c r="M14" s="29"/>
      <c r="N14" s="29"/>
      <c r="O14" s="29"/>
      <c r="P14" s="22" t="s">
        <v>23</v>
      </c>
      <c r="Q14" s="21" t="s">
        <v>24</v>
      </c>
      <c r="R14" s="21" t="s">
        <v>84</v>
      </c>
      <c r="S14" s="30">
        <v>45104</v>
      </c>
      <c r="T14" s="34" t="s">
        <v>34</v>
      </c>
      <c r="U14" s="31">
        <v>45338</v>
      </c>
      <c r="V14" s="32" t="s">
        <v>83</v>
      </c>
      <c r="W14" s="7" t="s">
        <v>98</v>
      </c>
    </row>
    <row r="15" spans="1:23" s="17" customFormat="1" ht="39.950000000000003" customHeight="1" x14ac:dyDescent="0.35">
      <c r="A15" s="24">
        <f t="shared" si="0"/>
        <v>9</v>
      </c>
      <c r="B15" s="24" t="s">
        <v>62</v>
      </c>
      <c r="C15" s="25" t="s">
        <v>38</v>
      </c>
      <c r="D15" s="2" t="s">
        <v>47</v>
      </c>
      <c r="E15" s="26" t="s">
        <v>20</v>
      </c>
      <c r="F15" s="3" t="s">
        <v>77</v>
      </c>
      <c r="G15" s="27">
        <v>12.53</v>
      </c>
      <c r="H15" s="28">
        <v>220.31399999999999</v>
      </c>
      <c r="I15" s="28">
        <v>0</v>
      </c>
      <c r="J15" s="28">
        <v>190.63499999999999</v>
      </c>
      <c r="K15" s="28">
        <v>134.90700000000001</v>
      </c>
      <c r="L15" s="28">
        <v>545.85599999999999</v>
      </c>
      <c r="M15" s="29"/>
      <c r="N15" s="29"/>
      <c r="O15" s="29"/>
      <c r="P15" s="22" t="s">
        <v>23</v>
      </c>
      <c r="Q15" s="21" t="s">
        <v>24</v>
      </c>
      <c r="R15" s="21" t="s">
        <v>87</v>
      </c>
      <c r="S15" s="30">
        <v>45104</v>
      </c>
      <c r="T15" s="34" t="s">
        <v>34</v>
      </c>
      <c r="U15" s="31">
        <v>45702</v>
      </c>
      <c r="V15" s="32" t="s">
        <v>83</v>
      </c>
      <c r="W15" s="7" t="s">
        <v>99</v>
      </c>
    </row>
    <row r="16" spans="1:23" s="14" customFormat="1" ht="39.950000000000003" customHeight="1" x14ac:dyDescent="0.35">
      <c r="A16" s="24">
        <f t="shared" si="0"/>
        <v>10</v>
      </c>
      <c r="B16" s="24" t="s">
        <v>63</v>
      </c>
      <c r="C16" s="25" t="s">
        <v>38</v>
      </c>
      <c r="D16" s="2" t="s">
        <v>48</v>
      </c>
      <c r="E16" s="26" t="s">
        <v>20</v>
      </c>
      <c r="F16" s="3" t="s">
        <v>71</v>
      </c>
      <c r="G16" s="27">
        <v>12.78</v>
      </c>
      <c r="H16" s="28">
        <v>224.57</v>
      </c>
      <c r="I16" s="28">
        <v>0</v>
      </c>
      <c r="J16" s="28">
        <v>194.37</v>
      </c>
      <c r="K16" s="28">
        <v>137.571</v>
      </c>
      <c r="L16" s="28">
        <v>556.51099999999997</v>
      </c>
      <c r="M16" s="29">
        <v>1000</v>
      </c>
      <c r="N16" s="29"/>
      <c r="O16" s="29"/>
      <c r="P16" s="22" t="s">
        <v>23</v>
      </c>
      <c r="Q16" s="21" t="s">
        <v>24</v>
      </c>
      <c r="R16" s="21" t="s">
        <v>87</v>
      </c>
      <c r="S16" s="30">
        <v>45104</v>
      </c>
      <c r="T16" s="34" t="s">
        <v>34</v>
      </c>
      <c r="U16" s="31">
        <v>45702</v>
      </c>
      <c r="V16" s="32" t="s">
        <v>83</v>
      </c>
      <c r="W16" s="7" t="s">
        <v>87</v>
      </c>
    </row>
    <row r="17" spans="1:23" s="17" customFormat="1" ht="39.950000000000003" customHeight="1" x14ac:dyDescent="0.35">
      <c r="A17" s="24">
        <f t="shared" si="0"/>
        <v>11</v>
      </c>
      <c r="B17" s="24" t="s">
        <v>64</v>
      </c>
      <c r="C17" s="25" t="s">
        <v>38</v>
      </c>
      <c r="D17" s="2" t="s">
        <v>49</v>
      </c>
      <c r="E17" s="26" t="s">
        <v>20</v>
      </c>
      <c r="F17" s="33" t="s">
        <v>78</v>
      </c>
      <c r="G17" s="27">
        <v>11.18</v>
      </c>
      <c r="H17" s="28">
        <v>196.483</v>
      </c>
      <c r="I17" s="28">
        <v>0</v>
      </c>
      <c r="J17" s="28">
        <v>170.018</v>
      </c>
      <c r="K17" s="28">
        <v>140.33199999999999</v>
      </c>
      <c r="L17" s="28">
        <v>506.83299999999997</v>
      </c>
      <c r="M17" s="29"/>
      <c r="N17" s="29"/>
      <c r="O17" s="29"/>
      <c r="P17" s="22" t="s">
        <v>88</v>
      </c>
      <c r="Q17" s="21" t="s">
        <v>24</v>
      </c>
      <c r="R17" s="21" t="s">
        <v>87</v>
      </c>
      <c r="S17" s="30">
        <v>45104</v>
      </c>
      <c r="T17" s="34" t="s">
        <v>34</v>
      </c>
      <c r="U17" s="31">
        <v>45702</v>
      </c>
      <c r="V17" s="32" t="s">
        <v>83</v>
      </c>
      <c r="W17" s="7" t="s">
        <v>87</v>
      </c>
    </row>
    <row r="18" spans="1:23" s="17" customFormat="1" ht="39.950000000000003" customHeight="1" x14ac:dyDescent="0.35">
      <c r="A18" s="24">
        <f t="shared" si="0"/>
        <v>12</v>
      </c>
      <c r="B18" s="24" t="s">
        <v>65</v>
      </c>
      <c r="C18" s="25" t="s">
        <v>38</v>
      </c>
      <c r="D18" s="2" t="s">
        <v>50</v>
      </c>
      <c r="E18" s="26" t="s">
        <v>20</v>
      </c>
      <c r="F18" s="3" t="s">
        <v>79</v>
      </c>
      <c r="G18" s="27">
        <v>29.12</v>
      </c>
      <c r="H18" s="28">
        <v>476.09</v>
      </c>
      <c r="I18" s="28">
        <v>0</v>
      </c>
      <c r="J18" s="28">
        <v>620.98500000000001</v>
      </c>
      <c r="K18" s="28">
        <v>325.65100000000001</v>
      </c>
      <c r="L18" s="28">
        <v>1422.7260000000001</v>
      </c>
      <c r="M18" s="29"/>
      <c r="N18" s="29"/>
      <c r="O18" s="29"/>
      <c r="P18" s="22" t="s">
        <v>23</v>
      </c>
      <c r="Q18" s="21" t="s">
        <v>24</v>
      </c>
      <c r="R18" s="21" t="s">
        <v>33</v>
      </c>
      <c r="S18" s="30">
        <v>45104</v>
      </c>
      <c r="T18" s="34" t="s">
        <v>34</v>
      </c>
      <c r="U18" s="31">
        <v>45702</v>
      </c>
      <c r="V18" s="32" t="s">
        <v>83</v>
      </c>
      <c r="W18" s="7" t="s">
        <v>100</v>
      </c>
    </row>
    <row r="19" spans="1:23" s="17" customFormat="1" ht="39.950000000000003" customHeight="1" x14ac:dyDescent="0.35">
      <c r="A19" s="24">
        <f t="shared" si="0"/>
        <v>13</v>
      </c>
      <c r="B19" s="24" t="s">
        <v>66</v>
      </c>
      <c r="C19" s="25" t="s">
        <v>32</v>
      </c>
      <c r="D19" s="2" t="s">
        <v>51</v>
      </c>
      <c r="E19" s="26" t="s">
        <v>20</v>
      </c>
      <c r="F19" s="3" t="s">
        <v>80</v>
      </c>
      <c r="G19" s="27">
        <v>31.01</v>
      </c>
      <c r="H19" s="28">
        <v>435.947</v>
      </c>
      <c r="I19" s="28">
        <v>0</v>
      </c>
      <c r="J19" s="28">
        <v>565.70299999999997</v>
      </c>
      <c r="K19" s="28">
        <v>335.66699999999997</v>
      </c>
      <c r="L19" s="28">
        <v>1337.317</v>
      </c>
      <c r="M19" s="29"/>
      <c r="N19" s="29"/>
      <c r="O19" s="29"/>
      <c r="P19" s="22" t="s">
        <v>89</v>
      </c>
      <c r="Q19" s="21" t="s">
        <v>24</v>
      </c>
      <c r="R19" s="21" t="s">
        <v>90</v>
      </c>
      <c r="S19" s="30">
        <v>45104</v>
      </c>
      <c r="T19" s="34" t="s">
        <v>34</v>
      </c>
      <c r="U19" s="31">
        <v>45338</v>
      </c>
      <c r="V19" s="32" t="s">
        <v>83</v>
      </c>
      <c r="W19" s="7" t="s">
        <v>101</v>
      </c>
    </row>
    <row r="20" spans="1:23" s="14" customFormat="1" ht="39.950000000000003" customHeight="1" x14ac:dyDescent="0.35">
      <c r="A20" s="24">
        <f t="shared" si="0"/>
        <v>14</v>
      </c>
      <c r="B20" s="24" t="s">
        <v>67</v>
      </c>
      <c r="C20" s="25" t="s">
        <v>32</v>
      </c>
      <c r="D20" s="2" t="s">
        <v>52</v>
      </c>
      <c r="E20" s="26" t="s">
        <v>20</v>
      </c>
      <c r="F20" s="3" t="s">
        <v>81</v>
      </c>
      <c r="G20" s="27">
        <v>4.8</v>
      </c>
      <c r="H20" s="28">
        <v>67.599000000000004</v>
      </c>
      <c r="I20" s="28">
        <v>0</v>
      </c>
      <c r="J20" s="28">
        <v>87.436999999999998</v>
      </c>
      <c r="K20" s="28">
        <v>51.780999999999999</v>
      </c>
      <c r="L20" s="28">
        <v>206.81700000000001</v>
      </c>
      <c r="M20" s="29"/>
      <c r="N20" s="29"/>
      <c r="O20" s="29"/>
      <c r="P20" s="22" t="s">
        <v>89</v>
      </c>
      <c r="Q20" s="21" t="s">
        <v>24</v>
      </c>
      <c r="R20" s="21" t="s">
        <v>90</v>
      </c>
      <c r="S20" s="30">
        <v>45104</v>
      </c>
      <c r="T20" s="34" t="s">
        <v>34</v>
      </c>
      <c r="U20" s="31">
        <v>45338</v>
      </c>
      <c r="V20" s="32" t="s">
        <v>83</v>
      </c>
      <c r="W20" s="7" t="s">
        <v>101</v>
      </c>
    </row>
    <row r="21" spans="1:23" s="17" customFormat="1" ht="39.950000000000003" customHeight="1" x14ac:dyDescent="0.35">
      <c r="A21" s="24">
        <f>A20+1</f>
        <v>15</v>
      </c>
      <c r="B21" s="24" t="s">
        <v>68</v>
      </c>
      <c r="C21" s="25" t="s">
        <v>38</v>
      </c>
      <c r="D21" s="2" t="s">
        <v>53</v>
      </c>
      <c r="E21" s="26" t="s">
        <v>20</v>
      </c>
      <c r="F21" s="3" t="s">
        <v>82</v>
      </c>
      <c r="G21" s="27">
        <v>11.88</v>
      </c>
      <c r="H21" s="28">
        <v>167.60300000000001</v>
      </c>
      <c r="I21" s="28">
        <v>108.246</v>
      </c>
      <c r="J21" s="28">
        <v>108.679</v>
      </c>
      <c r="K21" s="28">
        <v>128.75700000000001</v>
      </c>
      <c r="L21" s="28">
        <v>513.28500000000008</v>
      </c>
      <c r="M21" s="29"/>
      <c r="N21" s="29"/>
      <c r="O21" s="29"/>
      <c r="P21" s="22" t="s">
        <v>91</v>
      </c>
      <c r="Q21" s="21" t="s">
        <v>24</v>
      </c>
      <c r="R21" s="21" t="s">
        <v>92</v>
      </c>
      <c r="S21" s="30">
        <v>45104</v>
      </c>
      <c r="T21" s="34" t="s">
        <v>34</v>
      </c>
      <c r="U21" s="31">
        <v>45702</v>
      </c>
      <c r="V21" s="32" t="s">
        <v>83</v>
      </c>
      <c r="W21" s="7" t="s">
        <v>102</v>
      </c>
    </row>
    <row r="22" spans="1:23" s="17" customFormat="1" ht="39.950000000000003" customHeight="1" collapsed="1" x14ac:dyDescent="0.35">
      <c r="A22" s="35" t="s">
        <v>14</v>
      </c>
      <c r="B22" s="36"/>
      <c r="C22" s="36"/>
      <c r="D22" s="37"/>
      <c r="E22" s="38">
        <v>15</v>
      </c>
      <c r="F22" s="39"/>
      <c r="G22" s="18">
        <f>SUM(G7:G21)</f>
        <v>226.75</v>
      </c>
      <c r="H22" s="19">
        <f>SUM(H7:H21)</f>
        <v>4165.1060000000007</v>
      </c>
      <c r="I22" s="19">
        <f>SUM(I7:I21)</f>
        <v>108.246</v>
      </c>
      <c r="J22" s="19">
        <f t="shared" ref="J22:M22" si="1">SUM(J7:J21)</f>
        <v>4323.8649999999998</v>
      </c>
      <c r="K22" s="19">
        <f t="shared" si="1"/>
        <v>2472.2049999999999</v>
      </c>
      <c r="L22" s="19">
        <f t="shared" si="1"/>
        <v>11069.421999999999</v>
      </c>
      <c r="M22" s="23">
        <f t="shared" si="1"/>
        <v>1500</v>
      </c>
      <c r="N22" s="23">
        <f>SUM(N7:N21)</f>
        <v>600</v>
      </c>
      <c r="O22" s="23">
        <f>SUM(O7:O21)</f>
        <v>30</v>
      </c>
      <c r="P22" s="8"/>
      <c r="Q22" s="8"/>
      <c r="R22" s="9"/>
      <c r="S22" s="4"/>
      <c r="T22" s="5"/>
      <c r="U22" s="20"/>
      <c r="V22" s="6"/>
      <c r="W22" s="10"/>
    </row>
  </sheetData>
  <mergeCells count="25">
    <mergeCell ref="A1:W2"/>
    <mergeCell ref="A3:A6"/>
    <mergeCell ref="B3:B6"/>
    <mergeCell ref="C3:C6"/>
    <mergeCell ref="D3:D6"/>
    <mergeCell ref="E3:E6"/>
    <mergeCell ref="F3:F6"/>
    <mergeCell ref="G3:G6"/>
    <mergeCell ref="H3:L3"/>
    <mergeCell ref="M3:M4"/>
    <mergeCell ref="S3:U6"/>
    <mergeCell ref="V3:V6"/>
    <mergeCell ref="W3:W6"/>
    <mergeCell ref="H4:H5"/>
    <mergeCell ref="I4:I5"/>
    <mergeCell ref="J4:J5"/>
    <mergeCell ref="A22:D22"/>
    <mergeCell ref="E22:F22"/>
    <mergeCell ref="P3:R4"/>
    <mergeCell ref="K4:K5"/>
    <mergeCell ref="L4:L6"/>
    <mergeCell ref="P5:P6"/>
    <mergeCell ref="Q5:Q6"/>
    <mergeCell ref="R5:R6"/>
    <mergeCell ref="N3:O4"/>
  </mergeCells>
  <phoneticPr fontId="3"/>
  <conditionalFormatting sqref="A7:A21 C8:K21 M8:V21">
    <cfRule type="expression" dxfId="3" priority="4">
      <formula>#REF!=#REF!</formula>
    </cfRule>
  </conditionalFormatting>
  <conditionalFormatting sqref="A22 E22 G22:K22 M22:V22">
    <cfRule type="expression" dxfId="2" priority="3">
      <formula>#REF!=#REF!</formula>
    </cfRule>
  </conditionalFormatting>
  <conditionalFormatting sqref="B7:V8 B9:B11 L9:L11 B12:V12 B13:B15 L13:L15 B16:V16 B17:B19 L17:L19 B20:V20 B21 L21">
    <cfRule type="expression" dxfId="1" priority="6">
      <formula>#REF!=#REF!</formula>
    </cfRule>
  </conditionalFormatting>
  <conditionalFormatting sqref="L22">
    <cfRule type="expression" dxfId="0" priority="5">
      <formula>#REF!=#REF!</formula>
    </cfRule>
  </conditionalFormatting>
  <printOptions horizontalCentered="1"/>
  <pageMargins left="0.39370078740157483" right="0.39370078740157483" top="0.98425196850393704" bottom="0.98425196850393704" header="0" footer="0"/>
  <pageSetup paperSize="8" scale="84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RK151</dc:creator>
  <cp:lastModifiedBy>RK162</cp:lastModifiedBy>
  <cp:lastPrinted>2023-06-27T05:24:52Z</cp:lastPrinted>
  <dcterms:created xsi:type="dcterms:W3CDTF">2021-06-16T06:37:34Z</dcterms:created>
  <dcterms:modified xsi:type="dcterms:W3CDTF">2023-06-27T05:43:31Z</dcterms:modified>
</cp:coreProperties>
</file>